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Base d'ASTA" sheetId="2" r:id="rId1"/>
    <sheet name="Foglio1" sheetId="1" r:id="rId2"/>
    <sheet name="Foglio3" sheetId="3" r:id="rId3"/>
  </sheets>
  <definedNames>
    <definedName name="_xlnm.Print_Area" localSheetId="0">'Base d''ASTA'!$A$1:$J$20</definedName>
  </definedNames>
  <calcPr calcId="145621"/>
</workbook>
</file>

<file path=xl/calcChain.xml><?xml version="1.0" encoding="utf-8"?>
<calcChain xmlns="http://schemas.openxmlformats.org/spreadsheetml/2006/main">
  <c r="C8" i="2" l="1"/>
  <c r="G8" i="2" s="1"/>
  <c r="H8" i="2" s="1"/>
  <c r="H12" i="2"/>
  <c r="I12" i="2" l="1"/>
  <c r="J12" i="2" s="1"/>
  <c r="E8" i="2"/>
  <c r="E7" i="2"/>
  <c r="I9" i="2"/>
  <c r="I8" i="2"/>
  <c r="J7" i="2" s="1"/>
  <c r="D3" i="1"/>
  <c r="D4" i="1"/>
  <c r="C1" i="1" l="1"/>
  <c r="C2" i="1"/>
  <c r="C6" i="1"/>
  <c r="C4" i="1"/>
  <c r="B2" i="1"/>
  <c r="B6" i="1"/>
  <c r="B4" i="1"/>
</calcChain>
</file>

<file path=xl/sharedStrings.xml><?xml version="1.0" encoding="utf-8"?>
<sst xmlns="http://schemas.openxmlformats.org/spreadsheetml/2006/main" count="30" uniqueCount="30">
  <si>
    <t>mese</t>
  </si>
  <si>
    <t>settimale</t>
  </si>
  <si>
    <t xml:space="preserve">ore sett. </t>
  </si>
  <si>
    <t>costo/h</t>
  </si>
  <si>
    <t>12 mesi</t>
  </si>
  <si>
    <t>paziente/familiare</t>
  </si>
  <si>
    <t>medico/professionisti (a richiesta)</t>
  </si>
  <si>
    <t>h/settimana max</t>
  </si>
  <si>
    <t>Costo h</t>
  </si>
  <si>
    <t>Secondo anno (opzionale)</t>
  </si>
  <si>
    <t>ATTIVITÀ SUPPORTO PSICOLOGICO</t>
  </si>
  <si>
    <t xml:space="preserve">Primo anno </t>
  </si>
  <si>
    <t xml:space="preserve">Settimane per anno </t>
  </si>
  <si>
    <t>Monte ore (h) per anno)</t>
  </si>
  <si>
    <t>Monte ore per anno (attività stimanta per 44 settimane)</t>
  </si>
  <si>
    <t>Num. Ore offerte oltre le 880 annue</t>
  </si>
  <si>
    <t xml:space="preserve">costo h offerto per le ore extra </t>
  </si>
  <si>
    <t xml:space="preserve">Costo ore extra per anno </t>
  </si>
  <si>
    <t xml:space="preserve">costo settimanale </t>
  </si>
  <si>
    <t xml:space="preserve">h/settimana max TOTALE </t>
  </si>
  <si>
    <t xml:space="preserve">Totale primo anno + extra </t>
  </si>
  <si>
    <t>TOTALE hh ordinarie per biennio</t>
  </si>
  <si>
    <t>Totale biennio ordinarie +  extra</t>
  </si>
  <si>
    <t xml:space="preserve"> Il sottoscritto: ....................................................................................................................................................................................................................................
codice fiscale: .........................................................................................................................................................................................................................................
nato a: ............................................................................................................................ il: ../../............................................................................................................
domiciliato per la carica presso la sede societaria, nella sua qualità di: ..............................................................................................................................................................................................................................................................
Via/Piazza: .................................................................................................... C.A.P. ...............................................................................................................................
Telefono:...............................................; Fax:..................................................; PEC:..............................................................................................................................
codice fiscale: ........................................................ Partita I.V.A.: ...........................................................................................................................................................
</t>
  </si>
  <si>
    <t xml:space="preserve">SPORTELLO PSICOLOGICO_ SCHEMA DI OFFERTA ECONOMICA </t>
  </si>
  <si>
    <t xml:space="preserve">consapevole che </t>
  </si>
  <si>
    <t>• non è ammessa offerta che superiore i limiti previsti dall'art. 36, comma 2, lett. a) del D. Lgs. 50/2016;
• i valori offerti in euro dovranno essere espressi con un numero di cifre decimali dopo la virgola pari a 2 (due); nel caso in cui tali valori dovessero essere espressi con un numero di cifre decimali dopo la virgola superiore a 2 (due), saranno considerate esclusivamente le prime 2 (due) cifre decimali dopo la virgola, senza procedere ad alcun arrotondamento; 
• la presente offerta è irrevocabile e impegnativa per 180 giorni dal termine ultimo per la presentazione dell’offerta</t>
  </si>
  <si>
    <t>DICHIARA DI PRESENTARE LA SEGUENTE OFFERTA ECONOMICA</t>
  </si>
  <si>
    <t xml:space="preserve">Monte ore (h) offerto come extra </t>
  </si>
  <si>
    <t xml:space="preserve">Firma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</si>
</sst>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/>
    <xf numFmtId="0" fontId="0" fillId="0" borderId="4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/>
    <xf numFmtId="164" fontId="0" fillId="3" borderId="19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64" fontId="1" fillId="2" borderId="7" xfId="0" applyNumberFormat="1" applyFont="1" applyFill="1" applyBorder="1"/>
    <xf numFmtId="0" fontId="0" fillId="0" borderId="6" xfId="0" applyFont="1" applyBorder="1"/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4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7" xfId="0" applyFont="1" applyBorder="1"/>
    <xf numFmtId="0" fontId="0" fillId="0" borderId="9" xfId="0" applyFont="1" applyBorder="1"/>
    <xf numFmtId="0" fontId="1" fillId="4" borderId="18" xfId="0" applyFont="1" applyFill="1" applyBorder="1" applyAlignment="1">
      <alignment horizontal="center" wrapText="1"/>
    </xf>
    <xf numFmtId="164" fontId="0" fillId="4" borderId="18" xfId="0" applyNumberFormat="1" applyFont="1" applyFill="1" applyBorder="1" applyAlignment="1">
      <alignment vertical="center" wrapText="1"/>
    </xf>
    <xf numFmtId="164" fontId="0" fillId="0" borderId="9" xfId="0" applyNumberFormat="1" applyFont="1" applyBorder="1" applyAlignment="1">
      <alignment horizontal="center"/>
    </xf>
    <xf numFmtId="164" fontId="0" fillId="0" borderId="18" xfId="0" applyNumberFormat="1" applyFont="1" applyBorder="1"/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O7" sqref="O7"/>
    </sheetView>
  </sheetViews>
  <sheetFormatPr defaultRowHeight="14.4" x14ac:dyDescent="0.3"/>
  <cols>
    <col min="1" max="1" width="32.88671875" bestFit="1" customWidth="1"/>
    <col min="2" max="3" width="14" style="2" customWidth="1"/>
    <col min="4" max="4" width="10.109375" style="2" customWidth="1"/>
    <col min="5" max="5" width="14.88671875" style="2" customWidth="1"/>
    <col min="6" max="7" width="16" style="2" customWidth="1"/>
    <col min="8" max="9" width="14.5546875" customWidth="1"/>
    <col min="10" max="10" width="19.44140625" customWidth="1"/>
    <col min="14" max="14" width="10.44140625" bestFit="1" customWidth="1"/>
  </cols>
  <sheetData>
    <row r="1" spans="1:14" ht="22.2" customHeight="1" thickBot="1" x14ac:dyDescent="0.35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3"/>
    </row>
    <row r="2" spans="1:14" ht="141.6" customHeight="1" thickBot="1" x14ac:dyDescent="0.35">
      <c r="A2" s="11" t="s">
        <v>23</v>
      </c>
      <c r="B2" s="12"/>
      <c r="C2" s="12"/>
      <c r="D2" s="12"/>
      <c r="E2" s="12"/>
      <c r="F2" s="12"/>
      <c r="G2" s="12"/>
      <c r="H2" s="12"/>
      <c r="I2" s="12"/>
      <c r="J2" s="13"/>
    </row>
    <row r="3" spans="1:14" ht="18" customHeight="1" thickBot="1" x14ac:dyDescent="0.35">
      <c r="A3" s="14" t="s">
        <v>25</v>
      </c>
      <c r="B3" s="15"/>
      <c r="C3" s="15"/>
      <c r="D3" s="15"/>
      <c r="E3" s="15"/>
      <c r="F3" s="15"/>
      <c r="G3" s="15"/>
      <c r="H3" s="15"/>
      <c r="I3" s="15"/>
      <c r="J3" s="16"/>
    </row>
    <row r="4" spans="1:14" ht="60" customHeight="1" x14ac:dyDescent="0.3">
      <c r="A4" s="17" t="s">
        <v>26</v>
      </c>
      <c r="B4" s="18"/>
      <c r="C4" s="18"/>
      <c r="D4" s="18"/>
      <c r="E4" s="18"/>
      <c r="F4" s="18"/>
      <c r="G4" s="18"/>
      <c r="H4" s="18"/>
      <c r="I4" s="18"/>
      <c r="J4" s="19"/>
    </row>
    <row r="5" spans="1:14" ht="15" thickBot="1" x14ac:dyDescent="0.35">
      <c r="A5" s="8" t="s">
        <v>27</v>
      </c>
      <c r="B5" s="9"/>
      <c r="C5" s="9"/>
      <c r="D5" s="9"/>
      <c r="E5" s="9"/>
      <c r="F5" s="9"/>
      <c r="G5" s="9"/>
      <c r="H5" s="9"/>
      <c r="I5" s="9"/>
      <c r="J5" s="10"/>
    </row>
    <row r="6" spans="1:14" ht="36.6" customHeight="1" x14ac:dyDescent="0.3">
      <c r="A6" s="25" t="s">
        <v>10</v>
      </c>
      <c r="B6" s="26" t="s">
        <v>7</v>
      </c>
      <c r="C6" s="26" t="s">
        <v>19</v>
      </c>
      <c r="D6" s="26" t="s">
        <v>12</v>
      </c>
      <c r="E6" s="26" t="s">
        <v>13</v>
      </c>
      <c r="F6" s="26" t="s">
        <v>8</v>
      </c>
      <c r="G6" s="26" t="s">
        <v>18</v>
      </c>
      <c r="H6" s="26" t="s">
        <v>11</v>
      </c>
      <c r="I6" s="26" t="s">
        <v>9</v>
      </c>
      <c r="J6" s="27" t="s">
        <v>21</v>
      </c>
    </row>
    <row r="7" spans="1:14" ht="33.6" customHeight="1" x14ac:dyDescent="0.3">
      <c r="A7" s="28" t="s">
        <v>14</v>
      </c>
      <c r="B7" s="29"/>
      <c r="C7" s="29"/>
      <c r="D7" s="29"/>
      <c r="E7" s="30">
        <f>SUM(E8:E9)</f>
        <v>880</v>
      </c>
      <c r="F7" s="29"/>
      <c r="G7" s="29"/>
      <c r="H7" s="31"/>
      <c r="I7" s="32"/>
      <c r="J7" s="33">
        <f>H8+I8</f>
        <v>0</v>
      </c>
    </row>
    <row r="8" spans="1:14" x14ac:dyDescent="0.3">
      <c r="A8" s="34" t="s">
        <v>5</v>
      </c>
      <c r="B8" s="29">
        <v>15</v>
      </c>
      <c r="C8" s="35">
        <f>B8+B9</f>
        <v>20</v>
      </c>
      <c r="D8" s="35">
        <v>44</v>
      </c>
      <c r="E8" s="36">
        <f>C8*D8</f>
        <v>880</v>
      </c>
      <c r="F8" s="37"/>
      <c r="G8" s="38">
        <f>C8*F8</f>
        <v>0</v>
      </c>
      <c r="H8" s="38">
        <f>G8*D8</f>
        <v>0</v>
      </c>
      <c r="I8" s="38">
        <f>H8</f>
        <v>0</v>
      </c>
      <c r="J8" s="20"/>
    </row>
    <row r="9" spans="1:14" x14ac:dyDescent="0.3">
      <c r="A9" s="34" t="s">
        <v>6</v>
      </c>
      <c r="B9" s="29">
        <v>5</v>
      </c>
      <c r="C9" s="39"/>
      <c r="D9" s="39"/>
      <c r="E9" s="40"/>
      <c r="F9" s="41"/>
      <c r="G9" s="42"/>
      <c r="H9" s="42"/>
      <c r="I9" s="42">
        <f>H9</f>
        <v>0</v>
      </c>
      <c r="J9" s="20"/>
      <c r="N9" s="1"/>
    </row>
    <row r="10" spans="1:14" x14ac:dyDescent="0.3">
      <c r="A10" s="21"/>
      <c r="B10" s="22"/>
      <c r="C10" s="22"/>
      <c r="D10" s="22"/>
      <c r="E10" s="22"/>
      <c r="F10" s="22"/>
      <c r="G10" s="22"/>
      <c r="H10" s="23"/>
      <c r="I10" s="23"/>
      <c r="J10" s="20"/>
      <c r="N10" s="1"/>
    </row>
    <row r="11" spans="1:14" ht="43.2" x14ac:dyDescent="0.3">
      <c r="A11" s="21"/>
      <c r="B11" s="22"/>
      <c r="C11" s="22"/>
      <c r="D11" s="22"/>
      <c r="E11" s="30" t="s">
        <v>28</v>
      </c>
      <c r="F11" s="30" t="s">
        <v>16</v>
      </c>
      <c r="G11" s="43"/>
      <c r="H11" s="30" t="s">
        <v>17</v>
      </c>
      <c r="I11" s="30" t="s">
        <v>20</v>
      </c>
      <c r="J11" s="44" t="s">
        <v>22</v>
      </c>
    </row>
    <row r="12" spans="1:14" ht="15" thickBot="1" x14ac:dyDescent="0.35">
      <c r="A12" s="45" t="s">
        <v>15</v>
      </c>
      <c r="B12" s="46"/>
      <c r="C12" s="46"/>
      <c r="D12" s="46"/>
      <c r="E12" s="47">
        <v>10</v>
      </c>
      <c r="F12" s="48"/>
      <c r="G12" s="49"/>
      <c r="H12" s="50">
        <f>E12*F12</f>
        <v>0</v>
      </c>
      <c r="I12" s="50">
        <f>H8+H12</f>
        <v>0</v>
      </c>
      <c r="J12" s="24">
        <f>I12*2</f>
        <v>0</v>
      </c>
    </row>
    <row r="13" spans="1:14" x14ac:dyDescent="0.3">
      <c r="A13" s="21"/>
      <c r="B13" s="23"/>
      <c r="C13" s="23"/>
      <c r="D13" s="23"/>
      <c r="E13" s="23"/>
      <c r="F13" s="23"/>
      <c r="G13" s="23"/>
      <c r="H13" s="23"/>
      <c r="I13" s="23"/>
      <c r="J13" s="20"/>
    </row>
    <row r="14" spans="1:14" x14ac:dyDescent="0.3">
      <c r="A14" s="21"/>
      <c r="B14" s="23"/>
      <c r="C14" s="23"/>
      <c r="D14" s="23"/>
      <c r="E14" s="23"/>
      <c r="F14" s="23"/>
      <c r="G14" s="23"/>
      <c r="H14" s="23"/>
      <c r="I14" s="23"/>
      <c r="J14" s="20"/>
    </row>
    <row r="15" spans="1:14" x14ac:dyDescent="0.3">
      <c r="A15" s="21"/>
      <c r="B15" s="23"/>
      <c r="C15" s="23"/>
      <c r="D15" s="23"/>
      <c r="E15" s="23"/>
      <c r="F15" s="23"/>
      <c r="G15" s="23"/>
      <c r="H15" s="23"/>
      <c r="I15" s="23"/>
      <c r="J15" s="20"/>
    </row>
    <row r="16" spans="1:14" x14ac:dyDescent="0.3">
      <c r="A16" s="21"/>
      <c r="B16" s="23"/>
      <c r="C16" s="23"/>
      <c r="D16" s="23"/>
      <c r="E16" s="23"/>
      <c r="F16" s="23"/>
      <c r="G16" s="23"/>
      <c r="H16" s="3" t="s">
        <v>29</v>
      </c>
      <c r="I16" s="23"/>
      <c r="J16" s="20"/>
    </row>
    <row r="17" spans="1:10" x14ac:dyDescent="0.3">
      <c r="A17" s="21"/>
      <c r="B17" s="23"/>
      <c r="C17" s="23"/>
      <c r="D17" s="23"/>
      <c r="E17" s="23"/>
      <c r="F17" s="23"/>
      <c r="G17" s="23"/>
      <c r="H17" s="23"/>
      <c r="I17" s="23"/>
      <c r="J17" s="20"/>
    </row>
    <row r="18" spans="1:10" x14ac:dyDescent="0.3">
      <c r="A18" s="21"/>
      <c r="B18" s="22"/>
      <c r="C18" s="22"/>
      <c r="D18" s="22"/>
      <c r="E18" s="22"/>
      <c r="F18" s="22"/>
      <c r="G18" s="22"/>
      <c r="H18" s="23"/>
      <c r="I18" s="23"/>
      <c r="J18" s="20"/>
    </row>
    <row r="19" spans="1:10" x14ac:dyDescent="0.3">
      <c r="A19" s="21"/>
      <c r="B19" s="22"/>
      <c r="C19" s="22"/>
      <c r="D19" s="22"/>
      <c r="E19" s="22"/>
      <c r="F19" s="22"/>
      <c r="G19" s="22"/>
      <c r="H19" s="23"/>
      <c r="I19" s="23"/>
      <c r="J19" s="20"/>
    </row>
    <row r="20" spans="1:10" ht="15" thickBot="1" x14ac:dyDescent="0.35">
      <c r="A20" s="4"/>
      <c r="B20" s="5"/>
      <c r="C20" s="5"/>
      <c r="D20" s="5"/>
      <c r="E20" s="5"/>
      <c r="F20" s="5"/>
      <c r="G20" s="5"/>
      <c r="H20" s="6"/>
      <c r="I20" s="6"/>
      <c r="J20" s="7"/>
    </row>
  </sheetData>
  <mergeCells count="12">
    <mergeCell ref="A2:J2"/>
    <mergeCell ref="A1:J1"/>
    <mergeCell ref="A3:J3"/>
    <mergeCell ref="A4:J4"/>
    <mergeCell ref="A5:J5"/>
    <mergeCell ref="H8:H9"/>
    <mergeCell ref="I8:I9"/>
    <mergeCell ref="C8:C9"/>
    <mergeCell ref="D8:D9"/>
    <mergeCell ref="E8:E9"/>
    <mergeCell ref="G8:G9"/>
    <mergeCell ref="F8:F9"/>
  </mergeCell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200" zoomScaleNormal="200" workbookViewId="0">
      <selection activeCell="F4" sqref="F4"/>
    </sheetView>
  </sheetViews>
  <sheetFormatPr defaultRowHeight="14.4" x14ac:dyDescent="0.3"/>
  <cols>
    <col min="2" max="3" width="10.6640625" bestFit="1" customWidth="1"/>
    <col min="4" max="4" width="9.44140625" bestFit="1" customWidth="1"/>
  </cols>
  <sheetData>
    <row r="1" spans="1:4" x14ac:dyDescent="0.3">
      <c r="C1" s="1">
        <f>C2*2</f>
        <v>30000</v>
      </c>
    </row>
    <row r="2" spans="1:4" x14ac:dyDescent="0.3">
      <c r="A2" t="s">
        <v>4</v>
      </c>
      <c r="B2" s="1">
        <f>B3*12</f>
        <v>24000</v>
      </c>
      <c r="C2" s="1">
        <f>C3*12</f>
        <v>15000</v>
      </c>
    </row>
    <row r="3" spans="1:4" x14ac:dyDescent="0.3">
      <c r="A3" t="s">
        <v>0</v>
      </c>
      <c r="B3" s="1">
        <v>2000</v>
      </c>
      <c r="C3" s="1">
        <v>1250</v>
      </c>
      <c r="D3" s="1">
        <f>D4*4</f>
        <v>1200</v>
      </c>
    </row>
    <row r="4" spans="1:4" x14ac:dyDescent="0.3">
      <c r="A4" t="s">
        <v>1</v>
      </c>
      <c r="B4" s="1">
        <f>B3/4</f>
        <v>500</v>
      </c>
      <c r="C4" s="1">
        <f>C3/4</f>
        <v>312.5</v>
      </c>
      <c r="D4">
        <f>D5*D6</f>
        <v>300</v>
      </c>
    </row>
    <row r="5" spans="1:4" x14ac:dyDescent="0.3">
      <c r="A5" t="s">
        <v>2</v>
      </c>
      <c r="B5">
        <v>25</v>
      </c>
      <c r="C5">
        <v>15</v>
      </c>
      <c r="D5">
        <v>10</v>
      </c>
    </row>
    <row r="6" spans="1:4" x14ac:dyDescent="0.3">
      <c r="A6" t="s">
        <v>3</v>
      </c>
      <c r="B6" s="1">
        <f>B4/B5</f>
        <v>20</v>
      </c>
      <c r="C6" s="1">
        <f>C4/C5</f>
        <v>20.833333333333332</v>
      </c>
      <c r="D6" s="1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Base d'ASTA</vt:lpstr>
      <vt:lpstr>Foglio1</vt:lpstr>
      <vt:lpstr>Foglio3</vt:lpstr>
      <vt:lpstr>'Base d''ASTA'!Area_stampa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2020-12-14T07:43:09Z</dcterms:modified>
</cp:coreProperties>
</file>